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<sst xmlns="http://schemas.openxmlformats.org/spreadsheetml/2006/main" count="68" uniqueCount="59">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</sst>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36"/>
      <color indexed="8"/>
      <name val="C39HrP48DhTt"/>
      <family val="0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  <font>
      <sz val="36"/>
      <color theme="1"/>
      <name val="C39HrP48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7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8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7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wrapText="1"/>
    </xf>
    <xf numFmtId="0" fontId="47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7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7" fillId="33" borderId="15" xfId="0" applyFont="1" applyFill="1" applyBorder="1" applyAlignment="1">
      <alignment vertical="top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7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7" fillId="33" borderId="13" xfId="0" applyNumberFormat="1" applyFont="1" applyFill="1" applyBorder="1" applyAlignment="1">
      <alignment/>
    </xf>
    <xf numFmtId="43" fontId="5" fillId="33" borderId="0" xfId="48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42" fontId="51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4" fillId="33" borderId="0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left" vertical="top"/>
      <protection/>
    </xf>
    <xf numFmtId="0" fontId="8" fillId="33" borderId="0" xfId="54" applyFont="1" applyFill="1" applyBorder="1" applyAlignment="1">
      <alignment horizontal="center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6" fillId="34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30" fillId="33" borderId="0" xfId="54" applyFont="1" applyFill="1" applyBorder="1" applyAlignment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1562100</xdr:colOff>
      <xdr:row>53</xdr:row>
      <xdr:rowOff>571500</xdr:rowOff>
    </xdr:from>
    <xdr:to>
      <xdr:col>5</xdr:col>
      <xdr:colOff>38100</xdr:colOff>
      <xdr:row>53</xdr:row>
      <xdr:rowOff>581025</xdr:rowOff>
    </xdr:to>
    <xdr:sp>
      <xdr:nvSpPr>
        <xdr:cNvPr id="1" name="Conector recto 3"/>
        <xdr:cNvSpPr>
          <a:spLocks/>
        </xdr:cNvSpPr>
      </xdr:nvSpPr>
      <xdr:spPr>
        <a:xfrm flipV="1">
          <a:off x="2286000" y="9267825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53</xdr:row>
      <xdr:rowOff>581025</xdr:rowOff>
    </xdr:from>
    <xdr:to>
      <xdr:col>15</xdr:col>
      <xdr:colOff>152400</xdr:colOff>
      <xdr:row>53</xdr:row>
      <xdr:rowOff>581025</xdr:rowOff>
    </xdr:to>
    <xdr:sp>
      <xdr:nvSpPr>
        <xdr:cNvPr id="2" name="Conector recto 5"/>
        <xdr:cNvSpPr>
          <a:spLocks/>
        </xdr:cNvSpPr>
      </xdr:nvSpPr>
      <xdr:spPr>
        <a:xfrm flipV="1">
          <a:off x="8543925" y="9267825"/>
          <a:ext cx="2686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0</xdr:row>
      <xdr:rowOff>104775</xdr:rowOff>
    </xdr:from>
    <xdr:to>
      <xdr:col>3</xdr:col>
      <xdr:colOff>809625</xdr:colOff>
      <xdr:row>5</xdr:row>
      <xdr:rowOff>76200</xdr:rowOff>
    </xdr:to>
    <xdr:pic>
      <xdr:nvPicPr>
        <xdr:cNvPr id="3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95"/>
  <sheetViews>
    <sheetView showGridLines="0" tabSelected="1" zoomScale="80" zoomScaleNormal="80" zoomScalePageLayoutView="0" workbookViewId="0" topLeftCell="A1">
      <selection activeCell="P6" sqref="P6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20.25">
      <c r="B2" s="4"/>
      <c r="C2" s="4"/>
      <c r="D2" s="4"/>
      <c r="E2" s="85" t="s">
        <v>58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4"/>
      <c r="S2" s="4"/>
    </row>
    <row r="3" spans="2:19" s="5" customFormat="1" ht="15.75">
      <c r="B3" s="4"/>
      <c r="C3" s="4"/>
      <c r="D3" s="4"/>
      <c r="E3" s="83" t="s">
        <v>54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4"/>
      <c r="S3" s="4"/>
    </row>
    <row r="4" spans="2:19" ht="15">
      <c r="B4" s="4"/>
      <c r="C4" s="4"/>
      <c r="D4" s="4"/>
      <c r="E4" s="94" t="s">
        <v>56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4"/>
      <c r="S4" s="4"/>
    </row>
    <row r="5" spans="2:19" ht="15">
      <c r="B5" s="4"/>
      <c r="C5" s="4"/>
      <c r="D5" s="4"/>
      <c r="E5" s="94" t="s">
        <v>0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90" t="s">
        <v>1</v>
      </c>
      <c r="C7" s="91"/>
      <c r="D7" s="91"/>
      <c r="E7" s="91"/>
      <c r="F7" s="40"/>
      <c r="G7" s="41">
        <v>2017</v>
      </c>
      <c r="H7" s="41">
        <v>2016</v>
      </c>
      <c r="I7" s="41"/>
      <c r="J7" s="41"/>
      <c r="K7" s="42"/>
      <c r="L7" s="91" t="s">
        <v>1</v>
      </c>
      <c r="M7" s="91"/>
      <c r="N7" s="91"/>
      <c r="O7" s="91"/>
      <c r="P7" s="40"/>
      <c r="Q7" s="41">
        <v>2017</v>
      </c>
      <c r="R7" s="58">
        <v>2016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92" t="s">
        <v>2</v>
      </c>
      <c r="C10" s="84"/>
      <c r="D10" s="84"/>
      <c r="E10" s="84"/>
      <c r="F10" s="84"/>
      <c r="G10" s="12"/>
      <c r="H10" s="12"/>
      <c r="I10" s="12"/>
      <c r="J10" s="47"/>
      <c r="K10" s="2"/>
      <c r="L10" s="84" t="s">
        <v>3</v>
      </c>
      <c r="M10" s="84"/>
      <c r="N10" s="84"/>
      <c r="O10" s="84"/>
      <c r="P10" s="84"/>
      <c r="Q10" s="16"/>
      <c r="R10" s="59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4" t="s">
        <v>4</v>
      </c>
      <c r="D12" s="84"/>
      <c r="E12" s="84"/>
      <c r="F12" s="84"/>
      <c r="G12" s="66">
        <f>SUM(G13:G23)</f>
        <v>540489266.97</v>
      </c>
      <c r="H12" s="66">
        <f>SUM(H13:H23)</f>
        <v>438046551.8</v>
      </c>
      <c r="I12" s="43"/>
      <c r="J12" s="48"/>
      <c r="K12" s="2"/>
      <c r="L12" s="2"/>
      <c r="M12" s="84" t="s">
        <v>4</v>
      </c>
      <c r="N12" s="84"/>
      <c r="O12" s="84"/>
      <c r="P12" s="84"/>
      <c r="Q12" s="66">
        <f>SUM(Q13:Q15)</f>
        <v>229201856.08</v>
      </c>
      <c r="R12" s="66">
        <f>SUM(R13:R15)</f>
        <v>1954784</v>
      </c>
      <c r="S12" s="13"/>
    </row>
    <row r="13" spans="1:19" ht="12">
      <c r="A13" s="2"/>
      <c r="B13" s="14"/>
      <c r="C13" s="15"/>
      <c r="D13" s="89" t="s">
        <v>5</v>
      </c>
      <c r="E13" s="89"/>
      <c r="F13" s="89"/>
      <c r="G13" s="18">
        <v>195275283.54</v>
      </c>
      <c r="H13" s="18">
        <v>163518834.16</v>
      </c>
      <c r="I13" s="44"/>
      <c r="J13" s="49"/>
      <c r="K13" s="2"/>
      <c r="L13" s="2"/>
      <c r="M13" s="5"/>
      <c r="N13" s="88" t="s">
        <v>6</v>
      </c>
      <c r="O13" s="88"/>
      <c r="P13" s="88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89" t="s">
        <v>7</v>
      </c>
      <c r="E14" s="89"/>
      <c r="F14" s="89"/>
      <c r="G14" s="18">
        <v>0</v>
      </c>
      <c r="H14" s="18">
        <v>0</v>
      </c>
      <c r="I14" s="44"/>
      <c r="J14" s="49"/>
      <c r="K14" s="2"/>
      <c r="L14" s="2"/>
      <c r="M14" s="5"/>
      <c r="N14" s="88" t="s">
        <v>8</v>
      </c>
      <c r="O14" s="88"/>
      <c r="P14" s="88"/>
      <c r="Q14" s="18">
        <v>1004000</v>
      </c>
      <c r="R14" s="61">
        <v>0</v>
      </c>
      <c r="S14" s="13"/>
    </row>
    <row r="15" spans="1:19" ht="12">
      <c r="A15" s="2"/>
      <c r="B15" s="14"/>
      <c r="C15" s="56"/>
      <c r="D15" s="89" t="s">
        <v>9</v>
      </c>
      <c r="E15" s="89"/>
      <c r="F15" s="89"/>
      <c r="G15" s="18">
        <v>0</v>
      </c>
      <c r="H15" s="18">
        <v>0</v>
      </c>
      <c r="I15" s="44"/>
      <c r="J15" s="49"/>
      <c r="K15" s="2"/>
      <c r="L15" s="2"/>
      <c r="M15" s="12"/>
      <c r="N15" s="88" t="s">
        <v>10</v>
      </c>
      <c r="O15" s="88"/>
      <c r="P15" s="88"/>
      <c r="Q15" s="18">
        <v>228197856.08</v>
      </c>
      <c r="R15" s="61">
        <v>1954784</v>
      </c>
      <c r="S15" s="13"/>
    </row>
    <row r="16" spans="1:19" ht="12">
      <c r="A16" s="2"/>
      <c r="B16" s="14"/>
      <c r="C16" s="56"/>
      <c r="D16" s="89" t="s">
        <v>11</v>
      </c>
      <c r="E16" s="89"/>
      <c r="F16" s="89"/>
      <c r="G16" s="18">
        <v>58970254.24</v>
      </c>
      <c r="H16" s="18">
        <v>58072329.03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9" t="s">
        <v>12</v>
      </c>
      <c r="E17" s="89"/>
      <c r="F17" s="89"/>
      <c r="G17" s="18">
        <v>8302491.21</v>
      </c>
      <c r="H17" s="18">
        <v>11011192.96</v>
      </c>
      <c r="I17" s="44"/>
      <c r="J17" s="49"/>
      <c r="K17" s="2"/>
      <c r="L17" s="2"/>
      <c r="M17" s="84" t="s">
        <v>13</v>
      </c>
      <c r="N17" s="84"/>
      <c r="O17" s="84"/>
      <c r="P17" s="84"/>
      <c r="Q17" s="66">
        <f>SUM(Q18:Q20)</f>
        <v>245654759.87</v>
      </c>
      <c r="R17" s="66">
        <f>SUM(R18:R20)</f>
        <v>10670621.64</v>
      </c>
      <c r="S17" s="13"/>
    </row>
    <row r="18" spans="1:19" ht="12">
      <c r="A18" s="2"/>
      <c r="B18" s="14"/>
      <c r="C18" s="56"/>
      <c r="D18" s="89" t="s">
        <v>14</v>
      </c>
      <c r="E18" s="89"/>
      <c r="F18" s="89"/>
      <c r="G18" s="18">
        <v>73135485.44</v>
      </c>
      <c r="H18" s="18">
        <v>63366947.29</v>
      </c>
      <c r="I18" s="44"/>
      <c r="J18" s="49"/>
      <c r="K18" s="2"/>
      <c r="L18" s="2"/>
      <c r="M18" s="12"/>
      <c r="N18" s="88" t="s">
        <v>6</v>
      </c>
      <c r="O18" s="88"/>
      <c r="P18" s="88"/>
      <c r="Q18" s="17">
        <v>1656094.36</v>
      </c>
      <c r="R18" s="60">
        <v>318675.65</v>
      </c>
      <c r="S18" s="13"/>
    </row>
    <row r="19" spans="1:19" ht="12">
      <c r="A19" s="2"/>
      <c r="B19" s="14"/>
      <c r="C19" s="56"/>
      <c r="D19" s="89" t="s">
        <v>15</v>
      </c>
      <c r="E19" s="89"/>
      <c r="F19" s="89"/>
      <c r="G19" s="18">
        <v>0</v>
      </c>
      <c r="H19" s="18">
        <v>0</v>
      </c>
      <c r="I19" s="44"/>
      <c r="J19" s="49"/>
      <c r="K19" s="2"/>
      <c r="L19" s="2"/>
      <c r="M19" s="15"/>
      <c r="N19" s="88" t="s">
        <v>8</v>
      </c>
      <c r="O19" s="88"/>
      <c r="P19" s="88"/>
      <c r="Q19" s="18">
        <v>5387437.66</v>
      </c>
      <c r="R19" s="61">
        <v>3902011.8</v>
      </c>
      <c r="S19" s="13"/>
    </row>
    <row r="20" spans="1:19" ht="26.25" customHeight="1">
      <c r="A20" s="2"/>
      <c r="B20" s="14"/>
      <c r="C20" s="56"/>
      <c r="D20" s="89" t="s">
        <v>16</v>
      </c>
      <c r="E20" s="89"/>
      <c r="F20" s="89"/>
      <c r="G20" s="19">
        <v>0</v>
      </c>
      <c r="H20" s="19">
        <v>0</v>
      </c>
      <c r="I20" s="45"/>
      <c r="J20" s="50"/>
      <c r="K20" s="2"/>
      <c r="L20" s="2"/>
      <c r="M20" s="5"/>
      <c r="N20" s="88" t="s">
        <v>17</v>
      </c>
      <c r="O20" s="88"/>
      <c r="P20" s="88"/>
      <c r="Q20" s="19">
        <v>238611227.85</v>
      </c>
      <c r="R20" s="62">
        <v>6449934.19</v>
      </c>
      <c r="S20" s="13"/>
    </row>
    <row r="21" spans="1:19" ht="12">
      <c r="A21" s="2"/>
      <c r="B21" s="14"/>
      <c r="C21" s="15"/>
      <c r="D21" s="89" t="s">
        <v>18</v>
      </c>
      <c r="E21" s="89"/>
      <c r="F21" s="89"/>
      <c r="G21" s="19">
        <v>197195052.54</v>
      </c>
      <c r="H21" s="19">
        <v>129712795.4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9" t="s">
        <v>19</v>
      </c>
      <c r="E22" s="89"/>
      <c r="F22" s="89"/>
      <c r="G22" s="19">
        <v>7610700</v>
      </c>
      <c r="H22" s="19">
        <v>12364452.96</v>
      </c>
      <c r="I22" s="44"/>
      <c r="J22" s="49"/>
      <c r="K22" s="2"/>
      <c r="L22" s="2"/>
      <c r="M22" s="84" t="s">
        <v>20</v>
      </c>
      <c r="N22" s="84"/>
      <c r="O22" s="84"/>
      <c r="P22" s="84"/>
      <c r="Q22" s="66">
        <f>Q12-Q17</f>
        <v>-16452903.789999992</v>
      </c>
      <c r="R22" s="66">
        <f>R12-R17</f>
        <v>-8715837.64</v>
      </c>
      <c r="S22" s="13"/>
    </row>
    <row r="23" spans="1:19" ht="12">
      <c r="A23" s="2"/>
      <c r="B23" s="14"/>
      <c r="C23" s="15"/>
      <c r="D23" s="89" t="s">
        <v>21</v>
      </c>
      <c r="E23" s="89"/>
      <c r="F23" s="20"/>
      <c r="G23" s="18">
        <v>0</v>
      </c>
      <c r="H23" s="18">
        <v>0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4" t="s">
        <v>13</v>
      </c>
      <c r="D25" s="84"/>
      <c r="E25" s="84"/>
      <c r="F25" s="84"/>
      <c r="G25" s="66">
        <f>SUM(G26:G41)</f>
        <v>296095306.13</v>
      </c>
      <c r="H25" s="66">
        <f>SUM(H26:H41)</f>
        <v>288953356.41999996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9" t="s">
        <v>23</v>
      </c>
      <c r="E26" s="89"/>
      <c r="F26" s="89"/>
      <c r="G26" s="18">
        <v>134793113.17</v>
      </c>
      <c r="H26" s="18">
        <v>126932164.12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1416733718.34</v>
      </c>
      <c r="R26" s="66">
        <f>R27+R31+R32</f>
        <v>1421357715.21</v>
      </c>
      <c r="S26" s="13"/>
    </row>
    <row r="27" spans="1:19" ht="12">
      <c r="A27" s="2"/>
      <c r="B27" s="14"/>
      <c r="C27" s="55"/>
      <c r="D27" s="89" t="s">
        <v>24</v>
      </c>
      <c r="E27" s="89"/>
      <c r="F27" s="89"/>
      <c r="G27" s="18">
        <v>28695063.43</v>
      </c>
      <c r="H27" s="18">
        <v>15779163.56</v>
      </c>
      <c r="I27" s="44"/>
      <c r="J27" s="49"/>
      <c r="K27" s="2"/>
      <c r="L27" s="2"/>
      <c r="M27" s="5"/>
      <c r="N27" s="73" t="s">
        <v>26</v>
      </c>
      <c r="O27" s="73"/>
      <c r="P27" s="73"/>
      <c r="Q27" s="18">
        <f>SUM(Q28:Q29)</f>
        <v>101504602.47</v>
      </c>
      <c r="R27" s="18">
        <f>SUM(R28:R29)</f>
        <v>109871304</v>
      </c>
      <c r="S27" s="13"/>
    </row>
    <row r="28" spans="1:19" ht="12">
      <c r="A28" s="2"/>
      <c r="B28" s="14"/>
      <c r="C28" s="55"/>
      <c r="D28" s="89" t="s">
        <v>25</v>
      </c>
      <c r="E28" s="89"/>
      <c r="F28" s="89"/>
      <c r="G28" s="18">
        <v>51881448.05</v>
      </c>
      <c r="H28" s="18">
        <v>89842878.96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101504602.47</v>
      </c>
      <c r="R28" s="18">
        <v>109871304</v>
      </c>
      <c r="S28" s="13"/>
    </row>
    <row r="29" spans="1:19" ht="12">
      <c r="A29" s="2"/>
      <c r="B29" s="14"/>
      <c r="C29" s="15"/>
      <c r="D29" s="89" t="s">
        <v>27</v>
      </c>
      <c r="E29" s="89"/>
      <c r="F29" s="89"/>
      <c r="G29" s="18">
        <v>23590562.01</v>
      </c>
      <c r="H29" s="18">
        <v>19567641.43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18">
        <v>0</v>
      </c>
      <c r="S29" s="13"/>
    </row>
    <row r="30" spans="1:19" ht="12">
      <c r="A30" s="2"/>
      <c r="B30" s="14"/>
      <c r="C30" s="55"/>
      <c r="D30" s="89" t="s">
        <v>29</v>
      </c>
      <c r="E30" s="89"/>
      <c r="F30" s="89"/>
      <c r="G30" s="18">
        <v>29511413.9</v>
      </c>
      <c r="H30" s="18">
        <v>16404333.34</v>
      </c>
      <c r="I30" s="44"/>
      <c r="J30" s="49"/>
      <c r="K30" s="2"/>
      <c r="L30" s="2"/>
      <c r="M30" s="74" t="s">
        <v>52</v>
      </c>
      <c r="Q30" s="18">
        <v>0</v>
      </c>
      <c r="R30" s="18">
        <v>0</v>
      </c>
      <c r="S30" s="13"/>
    </row>
    <row r="31" spans="1:19" ht="15" customHeight="1">
      <c r="A31" s="2"/>
      <c r="B31" s="14"/>
      <c r="C31" s="55"/>
      <c r="D31" s="89" t="s">
        <v>31</v>
      </c>
      <c r="E31" s="89"/>
      <c r="F31" s="89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1315229115.87</v>
      </c>
      <c r="R31" s="18">
        <v>1311486411.21</v>
      </c>
      <c r="S31" s="13"/>
    </row>
    <row r="32" spans="1:19" ht="15" customHeight="1">
      <c r="A32" s="2"/>
      <c r="B32" s="14"/>
      <c r="C32" s="55"/>
      <c r="D32" s="89" t="s">
        <v>33</v>
      </c>
      <c r="E32" s="89"/>
      <c r="F32" s="89"/>
      <c r="G32" s="18">
        <v>3207911.73</v>
      </c>
      <c r="H32" s="18">
        <v>2041110.65</v>
      </c>
      <c r="I32" s="44"/>
      <c r="J32" s="49"/>
      <c r="K32" s="2"/>
      <c r="L32" s="2"/>
      <c r="M32" s="12"/>
      <c r="N32" s="88" t="s">
        <v>34</v>
      </c>
      <c r="O32" s="88"/>
      <c r="P32" s="88"/>
      <c r="Q32" s="18">
        <v>0</v>
      </c>
      <c r="R32" s="18">
        <v>0</v>
      </c>
      <c r="S32" s="13"/>
    </row>
    <row r="33" spans="1:19" ht="15" customHeight="1">
      <c r="A33" s="2"/>
      <c r="B33" s="14"/>
      <c r="C33" s="55"/>
      <c r="D33" s="89" t="s">
        <v>35</v>
      </c>
      <c r="E33" s="89"/>
      <c r="F33" s="89"/>
      <c r="G33" s="18">
        <v>14103213.55</v>
      </c>
      <c r="H33" s="18">
        <v>12954285.68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9" t="s">
        <v>36</v>
      </c>
      <c r="E34" s="89"/>
      <c r="F34" s="89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1634318744.4599998</v>
      </c>
      <c r="R34" s="66">
        <f>R35+R39+R40</f>
        <v>1476845813.49</v>
      </c>
      <c r="S34" s="13"/>
    </row>
    <row r="35" spans="1:19" ht="15" customHeight="1">
      <c r="A35" s="2"/>
      <c r="B35" s="14"/>
      <c r="C35" s="55"/>
      <c r="D35" s="89" t="s">
        <v>37</v>
      </c>
      <c r="E35" s="89"/>
      <c r="F35" s="89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76">
        <f>SUM(Q36:Q37)</f>
        <v>185703053.85</v>
      </c>
      <c r="R35" s="76">
        <f>SUM(R36:R37)</f>
        <v>49910558.57</v>
      </c>
      <c r="S35" s="13"/>
    </row>
    <row r="36" spans="1:19" ht="15" customHeight="1">
      <c r="A36" s="2"/>
      <c r="B36" s="14"/>
      <c r="C36" s="55"/>
      <c r="D36" s="89" t="s">
        <v>39</v>
      </c>
      <c r="E36" s="89"/>
      <c r="F36" s="89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76">
        <v>185703053.85</v>
      </c>
      <c r="R36" s="76">
        <v>49910558.57</v>
      </c>
      <c r="S36" s="13"/>
    </row>
    <row r="37" spans="1:19" ht="15" customHeight="1">
      <c r="A37" s="2"/>
      <c r="B37" s="14"/>
      <c r="C37" s="55"/>
      <c r="D37" s="89" t="s">
        <v>40</v>
      </c>
      <c r="E37" s="89"/>
      <c r="F37" s="89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76">
        <v>0</v>
      </c>
      <c r="R37" s="76">
        <v>0</v>
      </c>
      <c r="S37" s="13"/>
    </row>
    <row r="38" spans="1:19" ht="15" customHeight="1">
      <c r="A38" s="2"/>
      <c r="B38" s="14"/>
      <c r="C38" s="55"/>
      <c r="D38" s="89" t="s">
        <v>41</v>
      </c>
      <c r="E38" s="89"/>
      <c r="F38" s="89"/>
      <c r="G38" s="18">
        <v>0</v>
      </c>
      <c r="H38" s="18">
        <v>0</v>
      </c>
      <c r="I38" s="44"/>
      <c r="J38" s="49"/>
      <c r="K38" s="2"/>
      <c r="L38" s="2"/>
      <c r="M38" s="74" t="s">
        <v>53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9" t="s">
        <v>43</v>
      </c>
      <c r="E39" s="89"/>
      <c r="F39" s="89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18">
        <v>0</v>
      </c>
      <c r="S39" s="13"/>
    </row>
    <row r="40" spans="1:19" ht="15" customHeight="1">
      <c r="A40" s="2"/>
      <c r="B40" s="14"/>
      <c r="C40" s="55"/>
      <c r="D40" s="89" t="s">
        <v>45</v>
      </c>
      <c r="E40" s="89"/>
      <c r="F40" s="89"/>
      <c r="G40" s="18">
        <v>1102172.8</v>
      </c>
      <c r="H40" s="18">
        <v>991037.5</v>
      </c>
      <c r="I40" s="44"/>
      <c r="J40" s="49"/>
      <c r="K40" s="2"/>
      <c r="L40" s="2"/>
      <c r="N40" s="75" t="s">
        <v>44</v>
      </c>
      <c r="O40" s="71"/>
      <c r="P40" s="71"/>
      <c r="Q40" s="18">
        <v>1448615690.61</v>
      </c>
      <c r="R40" s="18">
        <v>1426935254.92</v>
      </c>
      <c r="S40" s="13"/>
    </row>
    <row r="41" spans="1:19" ht="15" customHeight="1">
      <c r="A41" s="2"/>
      <c r="B41" s="14"/>
      <c r="C41" s="55"/>
      <c r="D41" s="89" t="s">
        <v>46</v>
      </c>
      <c r="E41" s="89"/>
      <c r="F41" s="89"/>
      <c r="G41" s="18">
        <v>9210407.49</v>
      </c>
      <c r="H41" s="18">
        <v>4440741.18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-217585026.1199999</v>
      </c>
      <c r="R42" s="66">
        <f>R26-R34</f>
        <v>-55488098.27999997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4" t="s">
        <v>48</v>
      </c>
      <c r="D44" s="84"/>
      <c r="E44" s="84"/>
      <c r="F44" s="84"/>
      <c r="G44" s="67">
        <f>G12-G25</f>
        <v>244393960.84000003</v>
      </c>
      <c r="H44" s="67">
        <f>H12-H25</f>
        <v>149093195.38000005</v>
      </c>
      <c r="I44" s="46"/>
      <c r="J44" s="52"/>
      <c r="K44" s="21"/>
      <c r="L44" s="93" t="s">
        <v>49</v>
      </c>
      <c r="M44" s="93"/>
      <c r="N44" s="93"/>
      <c r="O44" s="93"/>
      <c r="P44" s="93"/>
      <c r="Q44" s="67">
        <f>G44+Q22+Q42</f>
        <v>10356030.930000156</v>
      </c>
      <c r="R44" s="67">
        <f>H44+R22+R42</f>
        <v>84889259.4600001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93" t="s">
        <v>50</v>
      </c>
      <c r="M46" s="93"/>
      <c r="N46" s="93"/>
      <c r="O46" s="93"/>
      <c r="P46" s="93"/>
      <c r="Q46" s="68">
        <v>157619324.06</v>
      </c>
      <c r="R46" s="68">
        <v>50376230.49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93" t="s">
        <v>51</v>
      </c>
      <c r="M47" s="93"/>
      <c r="N47" s="93"/>
      <c r="O47" s="93"/>
      <c r="P47" s="93"/>
      <c r="Q47" s="69">
        <f>+Q44+Q46</f>
        <v>167975354.99000016</v>
      </c>
      <c r="R47" s="69">
        <f>+R44+R46</f>
        <v>135265489.9500001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 hidden="1">
      <c r="A54" s="5"/>
      <c r="B54" s="32"/>
      <c r="C54" s="33"/>
      <c r="E54" s="77"/>
      <c r="F54" s="77"/>
      <c r="G54" s="77"/>
      <c r="H54" s="33"/>
      <c r="I54" s="33"/>
      <c r="J54" s="33"/>
      <c r="K54" s="34"/>
      <c r="L54" s="34"/>
      <c r="M54" s="5"/>
      <c r="N54" s="86"/>
      <c r="O54" s="86"/>
      <c r="P54" s="77"/>
      <c r="Q54" s="77"/>
      <c r="R54" s="5"/>
      <c r="S54" s="5"/>
    </row>
    <row r="55" spans="1:19" ht="13.5" customHeight="1" hidden="1">
      <c r="A55" s="5"/>
      <c r="B55" s="36"/>
      <c r="C55" s="5"/>
      <c r="E55" s="78"/>
      <c r="F55" s="79"/>
      <c r="G55" s="79"/>
      <c r="H55" s="5"/>
      <c r="I55" s="5"/>
      <c r="J55" s="5"/>
      <c r="K55" s="37"/>
      <c r="L55" s="5"/>
      <c r="M55" s="1"/>
      <c r="N55" s="87"/>
      <c r="O55" s="87"/>
      <c r="P55" s="78"/>
      <c r="Q55" s="78"/>
      <c r="R55" s="5"/>
      <c r="S55" s="5"/>
    </row>
    <row r="56" spans="1:19" ht="13.5" customHeight="1" hidden="1">
      <c r="A56" s="5"/>
      <c r="B56" s="38"/>
      <c r="C56" s="5"/>
      <c r="D56" s="82"/>
      <c r="E56" s="82"/>
      <c r="F56" s="82"/>
      <c r="G56" s="82"/>
      <c r="H56" s="5"/>
      <c r="I56" s="5"/>
      <c r="J56" s="5"/>
      <c r="K56" s="37"/>
      <c r="L56" s="5"/>
      <c r="N56" s="82"/>
      <c r="O56" s="82"/>
      <c r="P56" s="82"/>
      <c r="Q56" s="82"/>
      <c r="R56" s="5"/>
      <c r="S56" s="5"/>
    </row>
    <row r="57" spans="7:18" ht="44.25" hidden="1">
      <c r="G57" s="80"/>
      <c r="H57" s="80"/>
      <c r="I57" s="80"/>
      <c r="J57" s="39"/>
      <c r="K57" s="39"/>
      <c r="L57" s="39"/>
      <c r="M57" s="39"/>
      <c r="N57" s="39"/>
      <c r="O57" s="39"/>
      <c r="P57" s="39"/>
      <c r="Q57" s="81"/>
      <c r="R57" s="81"/>
    </row>
    <row r="58" spans="8:16" ht="12" customHeight="1" hidden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 hidden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 hidden="1"/>
    <row r="61" ht="12" customHeight="1" hidden="1"/>
    <row r="95" ht="12" customHeight="1" hidden="1">
      <c r="D95" s="1" t="s">
        <v>55</v>
      </c>
    </row>
  </sheetData>
  <sheetProtection/>
  <mergeCells count="53">
    <mergeCell ref="D41:F41"/>
    <mergeCell ref="D33:F33"/>
    <mergeCell ref="D37:F37"/>
    <mergeCell ref="D38:F38"/>
    <mergeCell ref="D39:F39"/>
    <mergeCell ref="D36:F36"/>
    <mergeCell ref="D40:F40"/>
    <mergeCell ref="D28:F28"/>
    <mergeCell ref="C44:F44"/>
    <mergeCell ref="L44:P44"/>
    <mergeCell ref="L46:P46"/>
    <mergeCell ref="L47:P47"/>
    <mergeCell ref="D35:F35"/>
    <mergeCell ref="D31:F31"/>
    <mergeCell ref="D32:F32"/>
    <mergeCell ref="D34:F34"/>
    <mergeCell ref="N32:P32"/>
    <mergeCell ref="M12:P12"/>
    <mergeCell ref="D13:F13"/>
    <mergeCell ref="N13:P13"/>
    <mergeCell ref="D15:F15"/>
    <mergeCell ref="N20:P20"/>
    <mergeCell ref="D29:F29"/>
    <mergeCell ref="D21:F21"/>
    <mergeCell ref="D22:F22"/>
    <mergeCell ref="M22:P22"/>
    <mergeCell ref="C25:F25"/>
    <mergeCell ref="D27:F27"/>
    <mergeCell ref="M17:P17"/>
    <mergeCell ref="D18:F18"/>
    <mergeCell ref="N18:P18"/>
    <mergeCell ref="D19:F19"/>
    <mergeCell ref="D20:F20"/>
    <mergeCell ref="N55:O55"/>
    <mergeCell ref="N19:P19"/>
    <mergeCell ref="D14:F14"/>
    <mergeCell ref="N14:P14"/>
    <mergeCell ref="N15:P15"/>
    <mergeCell ref="E3:Q3"/>
    <mergeCell ref="D30:F30"/>
    <mergeCell ref="D16:F16"/>
    <mergeCell ref="D17:F17"/>
    <mergeCell ref="B7:E7"/>
    <mergeCell ref="E4:Q4"/>
    <mergeCell ref="E5:Q5"/>
    <mergeCell ref="L10:P10"/>
    <mergeCell ref="C12:F12"/>
    <mergeCell ref="E2:Q2"/>
    <mergeCell ref="N54:O54"/>
    <mergeCell ref="L7:O7"/>
    <mergeCell ref="D23:E23"/>
    <mergeCell ref="D26:F26"/>
    <mergeCell ref="B10:F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:R4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2017-03-03T22:44:59Z</cp:lastPrinted>
  <dcterms:created xsi:type="dcterms:W3CDTF">2014-10-29T16:00:50Z</dcterms:created>
  <dcterms:modified xsi:type="dcterms:W3CDTF">2017-11-10T00:12:24Z</dcterms:modified>
  <cp:category/>
  <cp:version/>
  <cp:contentType/>
  <cp:contentStatus/>
</cp:coreProperties>
</file>